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Mitte/Bestellunterlagen/"/>
    </mc:Choice>
  </mc:AlternateContent>
  <xr:revisionPtr revIDLastSave="0" documentId="8_{640D283E-AE22-B044-8E51-A47EE3FA7DC5}" xr6:coauthVersionLast="47" xr6:coauthVersionMax="47" xr10:uidLastSave="{00000000-0000-0000-0000-000000000000}"/>
  <bookViews>
    <workbookView xWindow="28800" yWindow="0" windowWidth="15300" windowHeight="21600" xr2:uid="{00000000-000D-0000-FFFF-FFFF00000000}"/>
  </bookViews>
  <sheets>
    <sheet name="Fin 326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" l="1"/>
  <c r="O47" i="1"/>
  <c r="O28" i="1"/>
  <c r="O29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45" i="1" l="1"/>
  <c r="O51" i="1" l="1"/>
  <c r="O55" i="1" s="1"/>
  <c r="B18" i="1"/>
</calcChain>
</file>

<file path=xl/sharedStrings.xml><?xml version="1.0" encoding="utf-8"?>
<sst xmlns="http://schemas.openxmlformats.org/spreadsheetml/2006/main" count="70" uniqueCount="66">
  <si>
    <t>Auftraggebende Dienststelle, Geschäftsstelle</t>
  </si>
  <si>
    <t>Ort, Datum</t>
  </si>
  <si>
    <t>Straße, Hausnummer</t>
  </si>
  <si>
    <t>Telefon</t>
  </si>
  <si>
    <t>Herrn / Frau / Firma</t>
  </si>
  <si>
    <t>Nr.:</t>
  </si>
  <si>
    <t>Hj.</t>
  </si>
  <si>
    <t>Kapitel</t>
  </si>
  <si>
    <t>Titel</t>
  </si>
  <si>
    <t>Unterkonto</t>
  </si>
  <si>
    <t>Abweichend von § 14 Nr. 4 VOL/B gilt die zweijährige Gewährleistungsfrist des BGB.</t>
  </si>
  <si>
    <t>Karl-Marx-Allee 31</t>
  </si>
  <si>
    <t>Bezirksamt Mitte von Berlin</t>
  </si>
  <si>
    <t>Art.-Nr.:</t>
  </si>
  <si>
    <t>Anzahl</t>
  </si>
  <si>
    <t>Artikel</t>
  </si>
  <si>
    <t>Summe
Euro / Cent</t>
  </si>
  <si>
    <r>
      <t>Anlieferungsstelle</t>
    </r>
    <r>
      <rPr>
        <sz val="8"/>
        <rFont val="Arial"/>
        <family val="2"/>
      </rPr>
      <t xml:space="preserve"> (werden bestellte Waren abgeholt, hat sich die nachstehend genannte</t>
    </r>
  </si>
  <si>
    <t>Dienstkraft gegenüber dem Auftragnehmer auszuweisen):</t>
  </si>
  <si>
    <t>Summe</t>
  </si>
  <si>
    <t xml:space="preserve"> v.H. MWSt</t>
  </si>
  <si>
    <t>Gebäudeteil:</t>
  </si>
  <si>
    <t>Etage:</t>
  </si>
  <si>
    <t>Zimmer:</t>
  </si>
  <si>
    <t>./.</t>
  </si>
  <si>
    <t>v.H. Skonto</t>
  </si>
  <si>
    <t>Auftragsausführung spätestens bis:</t>
  </si>
  <si>
    <t>Endsumme</t>
  </si>
  <si>
    <t>Betrag der Festlegung</t>
  </si>
  <si>
    <t>Preis
Euro / Cent</t>
  </si>
  <si>
    <t>Mwst %</t>
  </si>
  <si>
    <t>Skonto</t>
  </si>
  <si>
    <t>abzügl.</t>
  </si>
  <si>
    <t xml:space="preserve">10178 Berlin  </t>
  </si>
  <si>
    <t>USt-ID: DE813251370</t>
  </si>
  <si>
    <t>per E-Mail</t>
  </si>
  <si>
    <t>Abt. Schul- und Sportamt</t>
  </si>
  <si>
    <t>9018-260</t>
  </si>
  <si>
    <t xml:space="preserve">Das Land Berlin, vertreten durch die auftragsgebende Dienststelle, erteilt Ihnen folgenden Auftrag zu den nachstehenden Bedingungen:           </t>
  </si>
  <si>
    <t xml:space="preserve"> Es gelten die zusätzlichen und besonderen Vertragsbedingungen (ZVB und BVB) für Lieferungen und Leistungen in der Fassung vom September 2004.</t>
  </si>
  <si>
    <t xml:space="preserve"> inkl.</t>
  </si>
  <si>
    <t>Datum/ Unterschrift Schule</t>
  </si>
  <si>
    <t>SchuSpo-WiSt@ba-mitte.berlin.de</t>
  </si>
  <si>
    <t>i.A. SchuSpo 316</t>
  </si>
  <si>
    <t>Mail</t>
  </si>
  <si>
    <t xml:space="preserve">                         (Ist auf der Rechnung anzugeben)</t>
  </si>
  <si>
    <t xml:space="preserve">zutreffend markieren </t>
  </si>
  <si>
    <t xml:space="preserve">Ersatzbeschaffung (über 410 Euro Netto) </t>
  </si>
  <si>
    <t>JA</t>
  </si>
  <si>
    <t>NEIN</t>
  </si>
  <si>
    <t>Muster GmbH</t>
  </si>
  <si>
    <t>Musterstr. 1</t>
  </si>
  <si>
    <t>00123 Musterstadt</t>
  </si>
  <si>
    <t>info@musterfirma.de</t>
  </si>
  <si>
    <t>wird von Wirtschaftsstelle ausgefüllt</t>
  </si>
  <si>
    <r>
      <t>Bestellung für Willkommensklasse     (JA)    (</t>
    </r>
    <r>
      <rPr>
        <sz val="10"/>
        <color rgb="FFFF0000"/>
        <rFont val="Arial"/>
        <family val="2"/>
      </rPr>
      <t>NEIN</t>
    </r>
    <r>
      <rPr>
        <sz val="10"/>
        <rFont val="Arial"/>
        <family val="2"/>
      </rPr>
      <t xml:space="preserve">) </t>
    </r>
  </si>
  <si>
    <t>xxx-1234</t>
  </si>
  <si>
    <t>xxx-1235</t>
  </si>
  <si>
    <t>xxx-1236</t>
  </si>
  <si>
    <t>Klassenrhytmikset - 30 Instrumenten</t>
  </si>
  <si>
    <t>Schütteleierklassenbox</t>
  </si>
  <si>
    <t>Percussion-Tasche - 24 Instrumenten</t>
  </si>
  <si>
    <t>Tel./Fax: xxx-12345-0/-20</t>
  </si>
  <si>
    <t>sekretariat@musterschule.de</t>
  </si>
  <si>
    <t>Haupteingang</t>
  </si>
  <si>
    <t>Abrufschein-Nr.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</si>
</sst>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"/>
  </numFmts>
  <fonts count="20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Berlin Logo"/>
      <family val="5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u/>
      <sz val="9"/>
      <color indexed="8"/>
      <name val="Arial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sz val="8"/>
      <color rgb="FF92D05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10" fillId="2" borderId="1" xfId="0" applyFont="1" applyFill="1" applyBorder="1"/>
    <xf numFmtId="3" fontId="0" fillId="2" borderId="2" xfId="0" applyNumberFormat="1" applyFill="1" applyBorder="1" applyAlignment="1" applyProtection="1">
      <alignment horizontal="right"/>
      <protection locked="0"/>
    </xf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10" fillId="2" borderId="0" xfId="0" applyFont="1" applyFill="1"/>
    <xf numFmtId="16" fontId="10" fillId="2" borderId="1" xfId="0" applyNumberFormat="1" applyFont="1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2" borderId="6" xfId="0" applyFill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10" fillId="2" borderId="2" xfId="0" applyFont="1" applyFill="1" applyBorder="1"/>
    <xf numFmtId="1" fontId="0" fillId="2" borderId="2" xfId="0" applyNumberFormat="1" applyFill="1" applyBorder="1" applyAlignment="1" applyProtection="1">
      <alignment horizontal="center"/>
      <protection locked="0"/>
    </xf>
    <xf numFmtId="44" fontId="0" fillId="2" borderId="2" xfId="2" applyFont="1" applyFill="1" applyBorder="1" applyProtection="1">
      <protection locked="0"/>
    </xf>
    <xf numFmtId="44" fontId="0" fillId="2" borderId="2" xfId="2" applyFont="1" applyFill="1" applyBorder="1" applyProtection="1">
      <protection hidden="1"/>
    </xf>
    <xf numFmtId="0" fontId="9" fillId="2" borderId="1" xfId="0" applyFont="1" applyFill="1" applyBorder="1" applyAlignment="1">
      <alignment horizontal="centerContinuous"/>
    </xf>
    <xf numFmtId="0" fontId="5" fillId="0" borderId="0" xfId="0" applyFont="1"/>
    <xf numFmtId="0" fontId="5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8" fillId="2" borderId="9" xfId="0" applyFont="1" applyFill="1" applyBorder="1"/>
    <xf numFmtId="44" fontId="0" fillId="2" borderId="8" xfId="2" applyFont="1" applyFill="1" applyBorder="1" applyProtection="1">
      <protection hidden="1"/>
    </xf>
    <xf numFmtId="0" fontId="10" fillId="2" borderId="7" xfId="0" applyFont="1" applyFill="1" applyBorder="1"/>
    <xf numFmtId="44" fontId="0" fillId="2" borderId="10" xfId="2" applyFont="1" applyFill="1" applyBorder="1" applyProtection="1">
      <protection hidden="1"/>
    </xf>
    <xf numFmtId="0" fontId="10" fillId="2" borderId="11" xfId="0" applyFont="1" applyFill="1" applyBorder="1"/>
    <xf numFmtId="0" fontId="10" fillId="2" borderId="9" xfId="0" applyFont="1" applyFill="1" applyBorder="1"/>
    <xf numFmtId="15" fontId="0" fillId="2" borderId="11" xfId="0" applyNumberFormat="1" applyFill="1" applyBorder="1" applyAlignment="1" applyProtection="1">
      <alignment horizontal="centerContinuous"/>
      <protection locked="0"/>
    </xf>
    <xf numFmtId="44" fontId="0" fillId="2" borderId="12" xfId="2" applyFont="1" applyFill="1" applyBorder="1" applyAlignment="1" applyProtection="1">
      <alignment shrinkToFit="1"/>
      <protection hidden="1"/>
    </xf>
    <xf numFmtId="0" fontId="0" fillId="2" borderId="13" xfId="0" applyFill="1" applyBorder="1"/>
    <xf numFmtId="44" fontId="0" fillId="2" borderId="14" xfId="2" applyFont="1" applyFill="1" applyBorder="1" applyAlignment="1" applyProtection="1">
      <alignment shrinkToFit="1"/>
      <protection hidden="1"/>
    </xf>
    <xf numFmtId="44" fontId="0" fillId="2" borderId="10" xfId="2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>
      <alignment horizontal="center"/>
    </xf>
    <xf numFmtId="44" fontId="0" fillId="2" borderId="15" xfId="2" applyFont="1" applyFill="1" applyBorder="1" applyAlignment="1" applyProtection="1">
      <alignment horizontal="center"/>
      <protection hidden="1"/>
    </xf>
    <xf numFmtId="0" fontId="7" fillId="0" borderId="23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44" fontId="0" fillId="2" borderId="18" xfId="2" applyFont="1" applyFill="1" applyBorder="1" applyAlignment="1" applyProtection="1">
      <alignment horizontal="center"/>
      <protection hidden="1"/>
    </xf>
    <xf numFmtId="44" fontId="0" fillId="2" borderId="15" xfId="2" applyFont="1" applyFill="1" applyBorder="1" applyAlignment="1" applyProtection="1">
      <alignment horizontal="center"/>
      <protection hidden="1"/>
    </xf>
    <xf numFmtId="0" fontId="10" fillId="2" borderId="9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0" fillId="2" borderId="22" xfId="0" applyNumberFormat="1" applyFill="1" applyBorder="1" applyAlignment="1" applyProtection="1">
      <alignment horizontal="center"/>
      <protection locked="0"/>
    </xf>
    <xf numFmtId="49" fontId="0" fillId="2" borderId="2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hidden="1"/>
    </xf>
    <xf numFmtId="44" fontId="0" fillId="2" borderId="8" xfId="2" applyFont="1" applyFill="1" applyBorder="1" applyAlignment="1" applyProtection="1">
      <alignment horizontal="center" shrinkToFit="1"/>
      <protection hidden="1"/>
    </xf>
    <xf numFmtId="44" fontId="0" fillId="2" borderId="14" xfId="2" applyFont="1" applyFill="1" applyBorder="1" applyAlignment="1" applyProtection="1">
      <alignment horizontal="center" shrinkToFit="1"/>
      <protection hidden="1"/>
    </xf>
    <xf numFmtId="0" fontId="10" fillId="2" borderId="2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5" fillId="0" borderId="27" xfId="1" applyFont="1" applyFill="1" applyBorder="1" applyAlignment="1" applyProtection="1">
      <alignment horizontal="left" vertical="center"/>
    </xf>
    <xf numFmtId="0" fontId="16" fillId="0" borderId="28" xfId="0" applyFont="1" applyBorder="1" applyAlignment="1">
      <alignment horizontal="left" vertical="center"/>
    </xf>
    <xf numFmtId="49" fontId="9" fillId="2" borderId="22" xfId="0" applyNumberFormat="1" applyFont="1" applyFill="1" applyBorder="1" applyAlignment="1" applyProtection="1">
      <alignment horizontal="center"/>
      <protection locked="0"/>
    </xf>
    <xf numFmtId="49" fontId="9" fillId="2" borderId="24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/>
    <xf numFmtId="0" fontId="10" fillId="2" borderId="1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9" xfId="1" applyBorder="1" applyAlignment="1">
      <alignment horizontal="center" vertical="center" shrinkToFit="1"/>
    </xf>
    <xf numFmtId="0" fontId="13" fillId="0" borderId="3" xfId="1" applyBorder="1" applyAlignment="1">
      <alignment horizontal="center" vertical="center" shrinkToFit="1"/>
    </xf>
    <xf numFmtId="0" fontId="13" fillId="0" borderId="4" xfId="1" applyBorder="1" applyAlignment="1">
      <alignment horizontal="center" vertical="center" shrinkToFit="1"/>
    </xf>
    <xf numFmtId="0" fontId="13" fillId="0" borderId="11" xfId="1" applyBorder="1" applyAlignment="1">
      <alignment horizontal="center" vertical="center" shrinkToFit="1"/>
    </xf>
    <xf numFmtId="0" fontId="13" fillId="0" borderId="1" xfId="1" applyBorder="1" applyAlignment="1">
      <alignment horizontal="center" vertical="center" shrinkToFit="1"/>
    </xf>
    <xf numFmtId="0" fontId="13" fillId="0" borderId="6" xfId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4" fillId="0" borderId="7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/>
    <xf numFmtId="0" fontId="0" fillId="0" borderId="5" xfId="0" applyBorder="1"/>
    <xf numFmtId="0" fontId="3" fillId="0" borderId="0" xfId="0" applyFont="1"/>
    <xf numFmtId="0" fontId="3" fillId="0" borderId="5" xfId="0" applyFont="1" applyBorder="1"/>
    <xf numFmtId="0" fontId="11" fillId="0" borderId="9" xfId="0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10" fillId="0" borderId="0" xfId="0" applyFont="1" applyAlignment="1">
      <alignment horizontal="left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9" fillId="2" borderId="24" xfId="0" applyFont="1" applyFill="1" applyBorder="1" applyAlignment="1" applyProtection="1">
      <alignment horizontal="center"/>
      <protection locked="0"/>
    </xf>
    <xf numFmtId="165" fontId="0" fillId="0" borderId="2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164" fontId="0" fillId="2" borderId="22" xfId="0" applyNumberFormat="1" applyFill="1" applyBorder="1" applyAlignment="1" applyProtection="1">
      <alignment horizontal="center" shrinkToFit="1"/>
      <protection hidden="1"/>
    </xf>
    <xf numFmtId="164" fontId="0" fillId="2" borderId="24" xfId="0" applyNumberFormat="1" applyFill="1" applyBorder="1" applyAlignment="1" applyProtection="1">
      <alignment horizontal="center" shrinkToFit="1"/>
      <protection hidden="1"/>
    </xf>
    <xf numFmtId="49" fontId="1" fillId="2" borderId="22" xfId="0" applyNumberFormat="1" applyFont="1" applyFill="1" applyBorder="1" applyAlignment="1" applyProtection="1">
      <alignment horizontal="left"/>
      <protection locked="0"/>
    </xf>
    <xf numFmtId="49" fontId="9" fillId="2" borderId="23" xfId="0" applyNumberFormat="1" applyFont="1" applyFill="1" applyBorder="1" applyAlignment="1" applyProtection="1">
      <alignment horizontal="left"/>
      <protection locked="0"/>
    </xf>
    <xf numFmtId="49" fontId="9" fillId="2" borderId="24" xfId="0" applyNumberFormat="1" applyFont="1" applyFill="1" applyBorder="1" applyAlignment="1" applyProtection="1">
      <alignment horizontal="left"/>
      <protection locked="0"/>
    </xf>
    <xf numFmtId="49" fontId="0" fillId="2" borderId="23" xfId="0" applyNumberFormat="1" applyFill="1" applyBorder="1" applyAlignment="1" applyProtection="1">
      <alignment horizontal="left"/>
      <protection locked="0"/>
    </xf>
    <xf numFmtId="49" fontId="0" fillId="2" borderId="24" xfId="0" applyNumberFormat="1" applyFill="1" applyBorder="1" applyAlignment="1" applyProtection="1">
      <alignment horizontal="left"/>
      <protection locked="0"/>
    </xf>
    <xf numFmtId="0" fontId="8" fillId="0" borderId="22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9" fillId="0" borderId="24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7" fillId="0" borderId="0" xfId="0" applyFont="1" applyAlignment="1">
      <alignment horizontal="left" wrapText="1"/>
    </xf>
    <xf numFmtId="0" fontId="0" fillId="2" borderId="2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9" fillId="0" borderId="7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vertical="center"/>
    </xf>
    <xf numFmtId="49" fontId="17" fillId="3" borderId="22" xfId="0" applyNumberFormat="1" applyFont="1" applyFill="1" applyBorder="1" applyAlignment="1" applyProtection="1">
      <alignment horizontal="center"/>
      <protection locked="0"/>
    </xf>
    <xf numFmtId="49" fontId="17" fillId="3" borderId="24" xfId="0" applyNumberFormat="1" applyFont="1" applyFill="1" applyBorder="1" applyAlignment="1" applyProtection="1">
      <alignment horizontal="center"/>
      <protection locked="0"/>
    </xf>
    <xf numFmtId="1" fontId="17" fillId="2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right"/>
      <protection locked="0"/>
    </xf>
    <xf numFmtId="0" fontId="19" fillId="2" borderId="2" xfId="0" applyFont="1" applyFill="1" applyBorder="1" applyAlignment="1" applyProtection="1">
      <alignment horizontal="center" wrapText="1"/>
      <protection locked="0"/>
    </xf>
    <xf numFmtId="164" fontId="17" fillId="2" borderId="2" xfId="0" applyNumberFormat="1" applyFont="1" applyFill="1" applyBorder="1" applyAlignment="1" applyProtection="1">
      <alignment horizontal="center" shrinkToFit="1"/>
      <protection hidden="1"/>
    </xf>
    <xf numFmtId="0" fontId="17" fillId="2" borderId="2" xfId="0" applyFont="1" applyFill="1" applyBorder="1" applyAlignment="1" applyProtection="1">
      <alignment horizontal="center"/>
      <protection locked="0"/>
    </xf>
    <xf numFmtId="0" fontId="19" fillId="2" borderId="2" xfId="0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0" xfId="0" applyFont="1" applyFill="1"/>
    <xf numFmtId="0" fontId="17" fillId="2" borderId="7" xfId="0" applyFont="1" applyFill="1" applyBorder="1"/>
    <xf numFmtId="0" fontId="17" fillId="2" borderId="1" xfId="0" applyFont="1" applyFill="1" applyBorder="1"/>
    <xf numFmtId="0" fontId="17" fillId="4" borderId="0" xfId="0" applyFont="1" applyFill="1"/>
    <xf numFmtId="0" fontId="17" fillId="4" borderId="5" xfId="0" applyFont="1" applyFill="1" applyBorder="1"/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Protection="1">
      <protection locked="0"/>
    </xf>
    <xf numFmtId="0" fontId="11" fillId="0" borderId="29" xfId="0" applyFont="1" applyBorder="1" applyAlignment="1">
      <alignment horizontal="center" shrinkToFit="1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66675</xdr:rowOff>
    </xdr:from>
    <xdr:to>
      <xdr:col>0</xdr:col>
      <xdr:colOff>247650</xdr:colOff>
      <xdr:row>18</xdr:row>
      <xdr:rowOff>66675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66675" y="353377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30</xdr:row>
      <xdr:rowOff>247650</xdr:rowOff>
    </xdr:from>
    <xdr:to>
      <xdr:col>0</xdr:col>
      <xdr:colOff>247650</xdr:colOff>
      <xdr:row>30</xdr:row>
      <xdr:rowOff>247650</xdr:rowOff>
    </xdr:to>
    <xdr:sp macro="" textlink="">
      <xdr:nvSpPr>
        <xdr:cNvPr id="1118" name="Line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66675" y="637222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uSpo-WiSt@ba-mitte.berli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7"/>
  <sheetViews>
    <sheetView tabSelected="1" zoomScale="95" zoomScaleNormal="95" workbookViewId="0">
      <selection activeCell="B9" sqref="B9:E9"/>
    </sheetView>
  </sheetViews>
  <sheetFormatPr baseColWidth="10" defaultRowHeight="13"/>
  <cols>
    <col min="1" max="1" width="10.33203125" customWidth="1"/>
    <col min="2" max="2" width="15.6640625" customWidth="1"/>
    <col min="4" max="4" width="0.6640625" hidden="1" customWidth="1"/>
    <col min="5" max="5" width="17" customWidth="1"/>
    <col min="6" max="6" width="4.5" customWidth="1"/>
    <col min="7" max="7" width="4.6640625" customWidth="1"/>
    <col min="8" max="8" width="3.6640625" customWidth="1"/>
    <col min="9" max="9" width="4.33203125" customWidth="1"/>
    <col min="10" max="11" width="5.5" customWidth="1"/>
    <col min="12" max="12" width="3" customWidth="1"/>
    <col min="13" max="13" width="6" customWidth="1"/>
    <col min="14" max="14" width="11.5" hidden="1" customWidth="1"/>
  </cols>
  <sheetData>
    <row r="1" spans="2:15">
      <c r="B1" s="152" t="s">
        <v>0</v>
      </c>
      <c r="C1" s="153"/>
      <c r="D1" s="153"/>
      <c r="E1" s="154"/>
      <c r="F1" s="86" t="s">
        <v>1</v>
      </c>
      <c r="G1" s="87"/>
      <c r="H1" s="87"/>
      <c r="I1" s="87"/>
      <c r="J1" s="87"/>
      <c r="K1" s="87"/>
      <c r="L1" s="87"/>
      <c r="M1" s="87"/>
      <c r="N1" s="87"/>
      <c r="O1" s="87"/>
    </row>
    <row r="2" spans="2:15">
      <c r="B2" s="120"/>
      <c r="C2" s="121"/>
      <c r="D2" s="121"/>
      <c r="E2" s="122"/>
      <c r="F2" s="155" t="s">
        <v>33</v>
      </c>
      <c r="G2" s="156"/>
      <c r="H2" s="156"/>
      <c r="I2" s="156"/>
      <c r="J2" s="156"/>
      <c r="K2" s="157"/>
      <c r="L2" s="157"/>
      <c r="M2" s="157"/>
      <c r="N2" s="157"/>
      <c r="O2" s="157"/>
    </row>
    <row r="3" spans="2:15" ht="16">
      <c r="B3" s="82" t="s">
        <v>12</v>
      </c>
      <c r="C3" s="123"/>
      <c r="D3" s="123"/>
      <c r="E3" s="124"/>
      <c r="F3" s="86" t="s">
        <v>2</v>
      </c>
      <c r="G3" s="87"/>
      <c r="H3" s="87"/>
      <c r="I3" s="87"/>
      <c r="J3" s="87"/>
      <c r="K3" s="87"/>
      <c r="L3" s="87"/>
      <c r="M3" s="87"/>
      <c r="N3" s="87"/>
      <c r="O3" s="87"/>
    </row>
    <row r="4" spans="2:15">
      <c r="B4" s="161" t="s">
        <v>36</v>
      </c>
      <c r="C4" s="80"/>
      <c r="D4" s="80"/>
      <c r="E4" s="81"/>
      <c r="F4" s="88" t="s">
        <v>11</v>
      </c>
      <c r="G4" s="89"/>
      <c r="H4" s="89"/>
      <c r="I4" s="89"/>
      <c r="J4" s="89"/>
      <c r="K4" s="89"/>
      <c r="L4" s="89"/>
      <c r="M4" s="89"/>
      <c r="N4" s="89"/>
      <c r="O4" s="89"/>
    </row>
    <row r="5" spans="2:15">
      <c r="B5" s="120"/>
      <c r="C5" s="121"/>
      <c r="D5" s="121"/>
      <c r="E5" s="122"/>
      <c r="F5" s="95" t="s">
        <v>3</v>
      </c>
      <c r="G5" s="95"/>
      <c r="H5" s="95"/>
      <c r="I5" s="86"/>
      <c r="J5" s="96" t="s">
        <v>44</v>
      </c>
      <c r="K5" s="95"/>
      <c r="L5" s="95"/>
      <c r="M5" s="95"/>
      <c r="N5" s="95"/>
      <c r="O5" s="86"/>
    </row>
    <row r="6" spans="2:15">
      <c r="B6" s="120"/>
      <c r="C6" s="80"/>
      <c r="D6" s="80"/>
      <c r="E6" s="81"/>
      <c r="F6" s="97" t="s">
        <v>37</v>
      </c>
      <c r="G6" s="97"/>
      <c r="H6" s="97"/>
      <c r="I6" s="98"/>
      <c r="J6" s="101" t="s">
        <v>42</v>
      </c>
      <c r="K6" s="102"/>
      <c r="L6" s="102"/>
      <c r="M6" s="102"/>
      <c r="N6" s="102"/>
      <c r="O6" s="103"/>
    </row>
    <row r="7" spans="2:15">
      <c r="B7" s="76"/>
      <c r="C7" s="77"/>
      <c r="D7" s="77"/>
      <c r="E7" s="78"/>
      <c r="F7" s="99"/>
      <c r="G7" s="99"/>
      <c r="H7" s="99"/>
      <c r="I7" s="100"/>
      <c r="J7" s="104"/>
      <c r="K7" s="105"/>
      <c r="L7" s="105"/>
      <c r="M7" s="105"/>
      <c r="N7" s="105"/>
      <c r="O7" s="106"/>
    </row>
    <row r="8" spans="2:15" ht="21" customHeight="1" thickBot="1">
      <c r="B8" s="83"/>
      <c r="C8" s="83"/>
      <c r="D8" s="83"/>
      <c r="E8" s="83"/>
      <c r="H8" s="16"/>
    </row>
    <row r="9" spans="2:15" ht="21.75" customHeight="1" thickBot="1">
      <c r="B9" s="152" t="s">
        <v>4</v>
      </c>
      <c r="C9" s="153"/>
      <c r="D9" s="153"/>
      <c r="E9" s="154"/>
      <c r="G9" s="136" t="s">
        <v>34</v>
      </c>
      <c r="H9" s="137"/>
      <c r="I9" s="137"/>
      <c r="J9" s="137"/>
      <c r="K9" s="137"/>
      <c r="L9" s="137"/>
      <c r="M9" s="138"/>
    </row>
    <row r="10" spans="2:15" ht="23">
      <c r="B10" s="163" t="s">
        <v>50</v>
      </c>
      <c r="C10" s="164"/>
      <c r="D10" s="164"/>
      <c r="E10" s="165"/>
      <c r="F10" s="24"/>
      <c r="N10" s="23"/>
      <c r="O10" s="23"/>
    </row>
    <row r="11" spans="2:15" ht="18">
      <c r="B11" s="163" t="s">
        <v>51</v>
      </c>
      <c r="C11" s="164"/>
      <c r="D11" s="164"/>
      <c r="E11" s="165"/>
      <c r="F11" s="25"/>
      <c r="G11" s="125" t="s">
        <v>65</v>
      </c>
      <c r="H11" s="126"/>
      <c r="I11" s="126"/>
      <c r="J11" s="126"/>
      <c r="K11" s="126"/>
      <c r="L11" s="126"/>
      <c r="M11" s="186"/>
    </row>
    <row r="12" spans="2:15" ht="18.75" customHeight="1">
      <c r="B12" s="163" t="s">
        <v>52</v>
      </c>
      <c r="C12" s="164"/>
      <c r="D12" s="164"/>
      <c r="E12" s="165"/>
      <c r="F12" s="25"/>
      <c r="G12" s="107" t="s">
        <v>5</v>
      </c>
      <c r="H12" s="167" t="s">
        <v>54</v>
      </c>
      <c r="I12" s="109"/>
      <c r="J12" s="109"/>
      <c r="K12" s="109"/>
      <c r="L12" s="109"/>
      <c r="M12" s="110"/>
    </row>
    <row r="13" spans="2:15">
      <c r="B13" s="79" t="s">
        <v>35</v>
      </c>
      <c r="C13" s="80"/>
      <c r="D13" s="80"/>
      <c r="E13" s="81"/>
      <c r="G13" s="108"/>
      <c r="H13" s="111"/>
      <c r="I13" s="111"/>
      <c r="J13" s="111"/>
      <c r="K13" s="111"/>
      <c r="L13" s="111"/>
      <c r="M13" s="112"/>
    </row>
    <row r="14" spans="2:15">
      <c r="B14" s="166" t="s">
        <v>53</v>
      </c>
      <c r="C14" s="166"/>
      <c r="D14" s="166"/>
      <c r="E14" s="166"/>
      <c r="F14" s="117" t="s">
        <v>45</v>
      </c>
      <c r="G14" s="127"/>
      <c r="H14" s="127"/>
      <c r="I14" s="127"/>
      <c r="J14" s="127"/>
      <c r="K14" s="127"/>
      <c r="L14" s="127"/>
      <c r="M14" s="127"/>
      <c r="N14" s="127"/>
      <c r="O14" s="127"/>
    </row>
    <row r="15" spans="2:15">
      <c r="B15" s="76"/>
      <c r="C15" s="77"/>
      <c r="D15" s="77"/>
      <c r="E15" s="78"/>
      <c r="H15" s="17"/>
    </row>
    <row r="16" spans="2:15">
      <c r="H16" s="16"/>
    </row>
    <row r="17" spans="2:15" ht="14" customHeight="1">
      <c r="B17" s="87" t="s">
        <v>28</v>
      </c>
      <c r="C17" s="87"/>
      <c r="D17" s="26"/>
      <c r="E17" s="43" t="s">
        <v>6</v>
      </c>
      <c r="F17" s="87" t="s">
        <v>7</v>
      </c>
      <c r="G17" s="87"/>
      <c r="H17" s="87"/>
      <c r="I17" s="87"/>
      <c r="J17" s="87" t="s">
        <v>8</v>
      </c>
      <c r="K17" s="87"/>
      <c r="L17" s="87"/>
      <c r="M17" s="87" t="s">
        <v>9</v>
      </c>
      <c r="N17" s="87"/>
      <c r="O17" s="87"/>
    </row>
    <row r="18" spans="2:15" ht="13.25" customHeight="1">
      <c r="B18" s="133">
        <f>O50</f>
        <v>782.42499999999995</v>
      </c>
      <c r="C18" s="134"/>
      <c r="D18" s="26"/>
      <c r="E18" s="134">
        <v>2026</v>
      </c>
      <c r="F18" s="134">
        <v>3701</v>
      </c>
      <c r="G18" s="134"/>
      <c r="H18" s="134"/>
      <c r="I18" s="134"/>
      <c r="J18" s="134">
        <v>53405</v>
      </c>
      <c r="K18" s="134"/>
      <c r="L18" s="134"/>
      <c r="M18" s="131">
        <v>200</v>
      </c>
      <c r="N18" s="131"/>
      <c r="O18" s="131"/>
    </row>
    <row r="19" spans="2:15" ht="14" customHeight="1">
      <c r="B19" s="134"/>
      <c r="C19" s="134"/>
      <c r="D19" s="27"/>
      <c r="E19" s="135"/>
      <c r="F19" s="135"/>
      <c r="G19" s="135"/>
      <c r="H19" s="135"/>
      <c r="I19" s="135"/>
      <c r="J19" s="135"/>
      <c r="K19" s="135"/>
      <c r="L19" s="135"/>
      <c r="M19" s="132"/>
      <c r="N19" s="132"/>
      <c r="O19" s="132"/>
    </row>
    <row r="20" spans="2:15">
      <c r="E20" s="148" t="s">
        <v>47</v>
      </c>
      <c r="F20" s="119"/>
      <c r="G20" s="119"/>
      <c r="H20" s="119"/>
      <c r="I20" s="149"/>
      <c r="J20" s="44" t="s">
        <v>48</v>
      </c>
      <c r="K20" s="150"/>
      <c r="L20" s="151"/>
      <c r="M20" s="44" t="s">
        <v>49</v>
      </c>
      <c r="N20" s="41"/>
      <c r="O20" s="47"/>
    </row>
    <row r="21" spans="2:15" ht="12" customHeight="1"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</row>
    <row r="22" spans="2:15" ht="25.5" customHeight="1">
      <c r="B22" s="92" t="s">
        <v>38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4"/>
    </row>
    <row r="23" spans="2:15" ht="11.25" customHeight="1">
      <c r="B23" s="113" t="s">
        <v>39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</row>
    <row r="24" spans="2:15" ht="8.25" customHeight="1"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</row>
    <row r="25" spans="2:15" ht="15" customHeight="1">
      <c r="B25" s="116" t="s">
        <v>10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2:15" ht="15" customHeight="1"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spans="2:15" ht="30.75" customHeight="1">
      <c r="B27" s="84" t="s">
        <v>13</v>
      </c>
      <c r="C27" s="85"/>
      <c r="D27" s="45"/>
      <c r="E27" s="46" t="s">
        <v>14</v>
      </c>
      <c r="F27" s="84" t="s">
        <v>15</v>
      </c>
      <c r="G27" s="162"/>
      <c r="H27" s="162"/>
      <c r="I27" s="162"/>
      <c r="J27" s="162"/>
      <c r="K27" s="85"/>
      <c r="L27" s="139" t="s">
        <v>29</v>
      </c>
      <c r="M27" s="140"/>
      <c r="N27" s="42"/>
      <c r="O27" s="45" t="s">
        <v>16</v>
      </c>
    </row>
    <row r="28" spans="2:15" ht="15" customHeight="1">
      <c r="B28" s="143" t="s">
        <v>55</v>
      </c>
      <c r="C28" s="144"/>
      <c r="D28" s="144"/>
      <c r="E28" s="145"/>
      <c r="F28" s="128"/>
      <c r="G28" s="129"/>
      <c r="H28" s="129"/>
      <c r="I28" s="129"/>
      <c r="J28" s="129"/>
      <c r="K28" s="130"/>
      <c r="L28" s="141"/>
      <c r="M28" s="142"/>
      <c r="N28" s="20"/>
      <c r="O28" s="21">
        <f>E28*L28</f>
        <v>0</v>
      </c>
    </row>
    <row r="29" spans="2:15" ht="15" customHeight="1">
      <c r="B29" s="143" t="s">
        <v>46</v>
      </c>
      <c r="C29" s="146"/>
      <c r="D29" s="146"/>
      <c r="E29" s="147"/>
      <c r="F29" s="128"/>
      <c r="G29" s="129"/>
      <c r="H29" s="129"/>
      <c r="I29" s="129"/>
      <c r="J29" s="129"/>
      <c r="K29" s="130"/>
      <c r="L29" s="141"/>
      <c r="M29" s="142"/>
      <c r="N29" s="20"/>
      <c r="O29" s="21">
        <f t="shared" ref="O29:O44" si="0">E29*L29</f>
        <v>0</v>
      </c>
    </row>
    <row r="30" spans="2:15" ht="15" customHeight="1">
      <c r="B30" s="64"/>
      <c r="C30" s="65"/>
      <c r="D30" s="19"/>
      <c r="E30" s="2"/>
      <c r="F30" s="128"/>
      <c r="G30" s="129"/>
      <c r="H30" s="129"/>
      <c r="I30" s="129"/>
      <c r="J30" s="129"/>
      <c r="K30" s="130"/>
      <c r="L30" s="159"/>
      <c r="M30" s="160"/>
      <c r="N30" s="20"/>
      <c r="O30" s="21">
        <f t="shared" si="0"/>
        <v>0</v>
      </c>
    </row>
    <row r="31" spans="2:15" ht="15" customHeight="1">
      <c r="B31" s="168" t="s">
        <v>56</v>
      </c>
      <c r="C31" s="169"/>
      <c r="D31" s="170"/>
      <c r="E31" s="171">
        <v>2</v>
      </c>
      <c r="F31" s="172" t="s">
        <v>59</v>
      </c>
      <c r="G31" s="172"/>
      <c r="H31" s="172"/>
      <c r="I31" s="172"/>
      <c r="J31" s="172"/>
      <c r="K31" s="172"/>
      <c r="L31" s="173">
        <v>150</v>
      </c>
      <c r="M31" s="173"/>
      <c r="N31" s="20"/>
      <c r="O31" s="21">
        <f t="shared" si="0"/>
        <v>300</v>
      </c>
    </row>
    <row r="32" spans="2:15" ht="15" customHeight="1">
      <c r="B32" s="168" t="s">
        <v>57</v>
      </c>
      <c r="C32" s="169"/>
      <c r="D32" s="170"/>
      <c r="E32" s="171">
        <v>1</v>
      </c>
      <c r="F32" s="174" t="s">
        <v>60</v>
      </c>
      <c r="G32" s="174"/>
      <c r="H32" s="174"/>
      <c r="I32" s="174"/>
      <c r="J32" s="174"/>
      <c r="K32" s="174"/>
      <c r="L32" s="173">
        <v>79.5</v>
      </c>
      <c r="M32" s="173"/>
      <c r="N32" s="20"/>
      <c r="O32" s="21">
        <f t="shared" si="0"/>
        <v>79.5</v>
      </c>
    </row>
    <row r="33" spans="2:15" ht="15" customHeight="1">
      <c r="B33" s="168" t="s">
        <v>58</v>
      </c>
      <c r="C33" s="169"/>
      <c r="D33" s="170"/>
      <c r="E33" s="171">
        <v>2</v>
      </c>
      <c r="F33" s="175" t="s">
        <v>61</v>
      </c>
      <c r="G33" s="175"/>
      <c r="H33" s="175"/>
      <c r="I33" s="175"/>
      <c r="J33" s="175"/>
      <c r="K33" s="175"/>
      <c r="L33" s="173">
        <v>139</v>
      </c>
      <c r="M33" s="173"/>
      <c r="N33" s="20"/>
      <c r="O33" s="21">
        <f t="shared" si="0"/>
        <v>278</v>
      </c>
    </row>
    <row r="34" spans="2:15" ht="15" customHeight="1">
      <c r="B34" s="64"/>
      <c r="C34" s="65"/>
      <c r="D34" s="19"/>
      <c r="E34" s="2"/>
      <c r="F34" s="66"/>
      <c r="G34" s="66"/>
      <c r="H34" s="66"/>
      <c r="I34" s="66"/>
      <c r="J34" s="66"/>
      <c r="K34" s="66"/>
      <c r="L34" s="67"/>
      <c r="M34" s="67"/>
      <c r="N34" s="20"/>
      <c r="O34" s="21">
        <f t="shared" si="0"/>
        <v>0</v>
      </c>
    </row>
    <row r="35" spans="2:15" ht="15" customHeight="1">
      <c r="B35" s="74"/>
      <c r="C35" s="75"/>
      <c r="D35" s="19"/>
      <c r="E35" s="2"/>
      <c r="F35" s="66"/>
      <c r="G35" s="66"/>
      <c r="H35" s="66"/>
      <c r="I35" s="66"/>
      <c r="J35" s="66"/>
      <c r="K35" s="66"/>
      <c r="L35" s="67"/>
      <c r="M35" s="67"/>
      <c r="N35" s="20"/>
      <c r="O35" s="21">
        <f t="shared" si="0"/>
        <v>0</v>
      </c>
    </row>
    <row r="36" spans="2:15" ht="15" customHeight="1">
      <c r="B36" s="74"/>
      <c r="C36" s="75"/>
      <c r="D36" s="19"/>
      <c r="E36" s="2"/>
      <c r="F36" s="66"/>
      <c r="G36" s="66"/>
      <c r="H36" s="66"/>
      <c r="I36" s="66"/>
      <c r="J36" s="66"/>
      <c r="K36" s="66"/>
      <c r="L36" s="67"/>
      <c r="M36" s="67"/>
      <c r="N36" s="20"/>
      <c r="O36" s="21">
        <f t="shared" si="0"/>
        <v>0</v>
      </c>
    </row>
    <row r="37" spans="2:15" ht="15" customHeight="1">
      <c r="B37" s="64"/>
      <c r="C37" s="65"/>
      <c r="D37" s="19"/>
      <c r="E37" s="2"/>
      <c r="F37" s="66"/>
      <c r="G37" s="66"/>
      <c r="H37" s="66"/>
      <c r="I37" s="66"/>
      <c r="J37" s="66"/>
      <c r="K37" s="66"/>
      <c r="L37" s="67"/>
      <c r="M37" s="67"/>
      <c r="N37" s="20"/>
      <c r="O37" s="21">
        <f t="shared" si="0"/>
        <v>0</v>
      </c>
    </row>
    <row r="38" spans="2:15" ht="15" customHeight="1">
      <c r="B38" s="64"/>
      <c r="C38" s="65"/>
      <c r="D38" s="19"/>
      <c r="E38" s="2"/>
      <c r="F38" s="66"/>
      <c r="G38" s="66"/>
      <c r="H38" s="66"/>
      <c r="I38" s="66"/>
      <c r="J38" s="66"/>
      <c r="K38" s="66"/>
      <c r="L38" s="67"/>
      <c r="M38" s="67"/>
      <c r="N38" s="20"/>
      <c r="O38" s="21">
        <f t="shared" si="0"/>
        <v>0</v>
      </c>
    </row>
    <row r="39" spans="2:15" ht="15" customHeight="1">
      <c r="B39" s="64"/>
      <c r="C39" s="65"/>
      <c r="D39" s="19"/>
      <c r="E39" s="2"/>
      <c r="F39" s="66"/>
      <c r="G39" s="66"/>
      <c r="H39" s="66"/>
      <c r="I39" s="66"/>
      <c r="J39" s="66"/>
      <c r="K39" s="66"/>
      <c r="L39" s="67"/>
      <c r="M39" s="67"/>
      <c r="N39" s="20"/>
      <c r="O39" s="21">
        <f t="shared" si="0"/>
        <v>0</v>
      </c>
    </row>
    <row r="40" spans="2:15" ht="15" customHeight="1">
      <c r="B40" s="64"/>
      <c r="C40" s="65"/>
      <c r="D40" s="19"/>
      <c r="E40" s="2"/>
      <c r="F40" s="66"/>
      <c r="G40" s="66"/>
      <c r="H40" s="66"/>
      <c r="I40" s="66"/>
      <c r="J40" s="66"/>
      <c r="K40" s="66"/>
      <c r="L40" s="67"/>
      <c r="M40" s="67"/>
      <c r="N40" s="20"/>
      <c r="O40" s="21">
        <f t="shared" si="0"/>
        <v>0</v>
      </c>
    </row>
    <row r="41" spans="2:15" ht="15" customHeight="1">
      <c r="B41" s="64"/>
      <c r="C41" s="65"/>
      <c r="D41" s="19"/>
      <c r="E41" s="2"/>
      <c r="F41" s="66"/>
      <c r="G41" s="66"/>
      <c r="H41" s="66"/>
      <c r="I41" s="66"/>
      <c r="J41" s="66"/>
      <c r="K41" s="66"/>
      <c r="L41" s="67"/>
      <c r="M41" s="67"/>
      <c r="N41" s="20"/>
      <c r="O41" s="21">
        <f t="shared" si="0"/>
        <v>0</v>
      </c>
    </row>
    <row r="42" spans="2:15">
      <c r="B42" s="64"/>
      <c r="C42" s="65"/>
      <c r="D42" s="19"/>
      <c r="E42" s="2"/>
      <c r="F42" s="66"/>
      <c r="G42" s="66"/>
      <c r="H42" s="66"/>
      <c r="I42" s="66"/>
      <c r="J42" s="66"/>
      <c r="K42" s="66"/>
      <c r="L42" s="67"/>
      <c r="M42" s="67"/>
      <c r="N42" s="20"/>
      <c r="O42" s="21">
        <f t="shared" si="0"/>
        <v>0</v>
      </c>
    </row>
    <row r="43" spans="2:15">
      <c r="B43" s="64"/>
      <c r="C43" s="65"/>
      <c r="D43" s="19"/>
      <c r="E43" s="2"/>
      <c r="F43" s="66"/>
      <c r="G43" s="66"/>
      <c r="H43" s="66"/>
      <c r="I43" s="66"/>
      <c r="J43" s="66"/>
      <c r="K43" s="66"/>
      <c r="L43" s="67"/>
      <c r="M43" s="67"/>
      <c r="N43" s="20"/>
      <c r="O43" s="21">
        <f t="shared" si="0"/>
        <v>0</v>
      </c>
    </row>
    <row r="44" spans="2:15">
      <c r="B44" s="64"/>
      <c r="C44" s="65"/>
      <c r="D44" s="19"/>
      <c r="E44" s="2"/>
      <c r="F44" s="66"/>
      <c r="G44" s="66"/>
      <c r="H44" s="66"/>
      <c r="I44" s="66"/>
      <c r="J44" s="66"/>
      <c r="K44" s="66"/>
      <c r="L44" s="67"/>
      <c r="M44" s="67"/>
      <c r="N44" s="20"/>
      <c r="O44" s="21">
        <f t="shared" si="0"/>
        <v>0</v>
      </c>
    </row>
    <row r="45" spans="2:15">
      <c r="B45" s="28" t="s">
        <v>17</v>
      </c>
      <c r="C45" s="3"/>
      <c r="D45" s="3"/>
      <c r="E45" s="3"/>
      <c r="F45" s="3"/>
      <c r="G45" s="3"/>
      <c r="H45" s="3"/>
      <c r="I45" s="3"/>
      <c r="J45" s="3"/>
      <c r="K45" s="5"/>
      <c r="L45" s="70" t="s">
        <v>19</v>
      </c>
      <c r="M45" s="70"/>
      <c r="N45" s="3"/>
      <c r="O45" s="68">
        <f>SUM(O28:O44)</f>
        <v>657.5</v>
      </c>
    </row>
    <row r="46" spans="2:15" ht="14" thickBot="1">
      <c r="B46" s="30" t="s">
        <v>18</v>
      </c>
      <c r="C46" s="4"/>
      <c r="D46" s="4"/>
      <c r="E46" s="4"/>
      <c r="F46" s="4"/>
      <c r="G46" s="4"/>
      <c r="H46" s="4"/>
      <c r="I46" s="4"/>
      <c r="J46" s="4"/>
      <c r="K46" s="6"/>
      <c r="L46" s="71"/>
      <c r="M46" s="71"/>
      <c r="N46" s="36"/>
      <c r="O46" s="69"/>
    </row>
    <row r="47" spans="2:15">
      <c r="B47" s="176" t="s">
        <v>50</v>
      </c>
      <c r="C47" s="177"/>
      <c r="D47" s="177"/>
      <c r="E47" s="178"/>
      <c r="F47" s="4"/>
      <c r="G47" s="4"/>
      <c r="H47" s="4"/>
      <c r="I47" s="4"/>
      <c r="J47" s="4"/>
      <c r="K47" s="6"/>
      <c r="L47" s="90" t="s">
        <v>30</v>
      </c>
      <c r="M47" s="91"/>
      <c r="N47" s="4"/>
      <c r="O47" s="48">
        <f>O45/100*19</f>
        <v>124.925</v>
      </c>
    </row>
    <row r="48" spans="2:15">
      <c r="B48" s="176" t="s">
        <v>51</v>
      </c>
      <c r="C48" s="177"/>
      <c r="D48" s="177"/>
      <c r="E48" s="178"/>
      <c r="F48" s="4"/>
      <c r="G48" s="4"/>
      <c r="H48" s="4"/>
      <c r="I48" s="4"/>
      <c r="J48" s="4"/>
      <c r="K48" s="6"/>
      <c r="L48" s="18" t="s">
        <v>40</v>
      </c>
      <c r="M48" s="184">
        <v>19</v>
      </c>
      <c r="N48" s="1" t="s">
        <v>20</v>
      </c>
      <c r="O48" s="49"/>
    </row>
    <row r="49" spans="2:15">
      <c r="B49" s="176" t="s">
        <v>52</v>
      </c>
      <c r="C49" s="177"/>
      <c r="D49" s="177"/>
      <c r="E49" s="178"/>
      <c r="F49" s="4"/>
      <c r="G49" s="4"/>
      <c r="H49" s="4"/>
      <c r="I49" s="4"/>
      <c r="J49" s="4"/>
      <c r="K49" s="6"/>
      <c r="L49" s="50" t="s">
        <v>19</v>
      </c>
      <c r="M49" s="51"/>
      <c r="N49" s="3"/>
      <c r="O49" s="29"/>
    </row>
    <row r="50" spans="2:15" ht="14" thickBot="1">
      <c r="B50" s="180" t="s">
        <v>62</v>
      </c>
      <c r="C50" s="4"/>
      <c r="D50" s="4"/>
      <c r="E50" s="4"/>
      <c r="F50" s="4"/>
      <c r="G50" s="4"/>
      <c r="H50" s="4"/>
      <c r="I50" s="4"/>
      <c r="J50" s="4"/>
      <c r="K50" s="6"/>
      <c r="L50" s="52"/>
      <c r="M50" s="53"/>
      <c r="N50" s="36"/>
      <c r="O50" s="37">
        <f>SUM(O45+O47)</f>
        <v>782.42499999999995</v>
      </c>
    </row>
    <row r="51" spans="2:15">
      <c r="B51" s="179" t="s">
        <v>63</v>
      </c>
      <c r="C51" s="4"/>
      <c r="D51" s="4"/>
      <c r="E51" s="4"/>
      <c r="F51" s="4"/>
      <c r="G51" s="182"/>
      <c r="H51" s="182"/>
      <c r="I51" s="182"/>
      <c r="J51" s="182"/>
      <c r="K51" s="183"/>
      <c r="L51" s="54" t="s">
        <v>32</v>
      </c>
      <c r="M51" s="55"/>
      <c r="N51" s="4"/>
      <c r="O51" s="38">
        <f>O50*M53/100</f>
        <v>15.648499999999999</v>
      </c>
    </row>
    <row r="52" spans="2:15" ht="14" thickBot="1">
      <c r="B52" s="72"/>
      <c r="C52" s="73"/>
      <c r="D52" s="4"/>
      <c r="E52" s="4"/>
      <c r="F52" s="4"/>
      <c r="G52" s="56" t="s">
        <v>41</v>
      </c>
      <c r="H52" s="56"/>
      <c r="I52" s="56"/>
      <c r="J52" s="56"/>
      <c r="K52" s="56"/>
      <c r="L52" s="57" t="s">
        <v>31</v>
      </c>
      <c r="M52" s="57"/>
      <c r="N52" s="4"/>
      <c r="O52" s="38"/>
    </row>
    <row r="53" spans="2:15">
      <c r="B53" s="32" t="s">
        <v>21</v>
      </c>
      <c r="C53" s="181" t="s">
        <v>64</v>
      </c>
      <c r="D53" s="8"/>
      <c r="E53" s="7"/>
      <c r="F53" s="7"/>
      <c r="G53" s="1" t="s">
        <v>22</v>
      </c>
      <c r="H53" s="9"/>
      <c r="I53" s="10"/>
      <c r="J53" s="1" t="s">
        <v>23</v>
      </c>
      <c r="K53" s="11"/>
      <c r="L53" s="39" t="s">
        <v>24</v>
      </c>
      <c r="M53" s="185">
        <v>2</v>
      </c>
      <c r="N53" s="12" t="s">
        <v>25</v>
      </c>
      <c r="O53" s="40"/>
    </row>
    <row r="54" spans="2:15">
      <c r="B54" s="33" t="s">
        <v>26</v>
      </c>
      <c r="C54" s="13"/>
      <c r="D54" s="3"/>
      <c r="E54" s="3"/>
      <c r="F54" s="3"/>
      <c r="G54" s="3"/>
      <c r="H54" s="3"/>
      <c r="I54" s="3"/>
      <c r="J54" s="3"/>
      <c r="K54" s="5"/>
      <c r="L54" s="12"/>
      <c r="M54" s="4"/>
      <c r="N54" s="4"/>
      <c r="O54" s="31"/>
    </row>
    <row r="55" spans="2:15" ht="14" thickBot="1">
      <c r="B55" s="34"/>
      <c r="D55" s="14"/>
      <c r="E55" s="22"/>
      <c r="F55" s="14"/>
      <c r="G55" s="7"/>
      <c r="H55" s="7"/>
      <c r="I55" s="7"/>
      <c r="J55" s="7"/>
      <c r="K55" s="15"/>
      <c r="L55" s="1" t="s">
        <v>27</v>
      </c>
      <c r="M55" s="7"/>
      <c r="N55" s="7"/>
      <c r="O55" s="35">
        <f>O50-O51</f>
        <v>766.77649999999994</v>
      </c>
    </row>
    <row r="56" spans="2:15" ht="14" thickTop="1">
      <c r="B56" s="58" t="s">
        <v>43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</row>
    <row r="57" spans="2:15"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3"/>
    </row>
  </sheetData>
  <mergeCells count="112">
    <mergeCell ref="F32:K32"/>
    <mergeCell ref="F33:K33"/>
    <mergeCell ref="F34:K34"/>
    <mergeCell ref="F35:K35"/>
    <mergeCell ref="F36:K36"/>
    <mergeCell ref="F37:K37"/>
    <mergeCell ref="F27:K27"/>
    <mergeCell ref="F28:K28"/>
    <mergeCell ref="F29:K29"/>
    <mergeCell ref="B1:E1"/>
    <mergeCell ref="F41:K41"/>
    <mergeCell ref="L41:M41"/>
    <mergeCell ref="F2:J2"/>
    <mergeCell ref="K2:O2"/>
    <mergeCell ref="L36:M36"/>
    <mergeCell ref="L37:M37"/>
    <mergeCell ref="L38:M38"/>
    <mergeCell ref="F38:K38"/>
    <mergeCell ref="F39:K39"/>
    <mergeCell ref="L40:M40"/>
    <mergeCell ref="B9:E9"/>
    <mergeCell ref="B14:E14"/>
    <mergeCell ref="B15:E15"/>
    <mergeCell ref="B21:O21"/>
    <mergeCell ref="L30:M30"/>
    <mergeCell ref="L31:M31"/>
    <mergeCell ref="L32:M32"/>
    <mergeCell ref="L33:M33"/>
    <mergeCell ref="F40:K40"/>
    <mergeCell ref="L39:M39"/>
    <mergeCell ref="L34:M34"/>
    <mergeCell ref="L35:M35"/>
    <mergeCell ref="B4:E4"/>
    <mergeCell ref="B5:E5"/>
    <mergeCell ref="B6:E6"/>
    <mergeCell ref="G11:M11"/>
    <mergeCell ref="F14:O14"/>
    <mergeCell ref="F30:K30"/>
    <mergeCell ref="F31:K31"/>
    <mergeCell ref="M18:O19"/>
    <mergeCell ref="B17:C17"/>
    <mergeCell ref="B18:C19"/>
    <mergeCell ref="E18:E19"/>
    <mergeCell ref="F18:I19"/>
    <mergeCell ref="J18:L19"/>
    <mergeCell ref="M17:O17"/>
    <mergeCell ref="G9:M9"/>
    <mergeCell ref="L27:M27"/>
    <mergeCell ref="L28:M28"/>
    <mergeCell ref="L29:M29"/>
    <mergeCell ref="B30:C30"/>
    <mergeCell ref="B31:C31"/>
    <mergeCell ref="B28:E28"/>
    <mergeCell ref="B29:E29"/>
    <mergeCell ref="E20:I20"/>
    <mergeCell ref="K20:L20"/>
    <mergeCell ref="F1:O1"/>
    <mergeCell ref="F3:O3"/>
    <mergeCell ref="F4:O4"/>
    <mergeCell ref="L44:M44"/>
    <mergeCell ref="L47:M47"/>
    <mergeCell ref="F17:I17"/>
    <mergeCell ref="J17:L17"/>
    <mergeCell ref="B22:O22"/>
    <mergeCell ref="B36:C36"/>
    <mergeCell ref="B37:C37"/>
    <mergeCell ref="F5:I5"/>
    <mergeCell ref="J5:O5"/>
    <mergeCell ref="F6:I7"/>
    <mergeCell ref="J6:O7"/>
    <mergeCell ref="G12:G13"/>
    <mergeCell ref="H12:M13"/>
    <mergeCell ref="B23:O24"/>
    <mergeCell ref="B25:O25"/>
    <mergeCell ref="B26:O26"/>
    <mergeCell ref="B42:C42"/>
    <mergeCell ref="F42:K42"/>
    <mergeCell ref="L42:M42"/>
    <mergeCell ref="B2:E2"/>
    <mergeCell ref="B3:E3"/>
    <mergeCell ref="B38:C38"/>
    <mergeCell ref="B39:C39"/>
    <mergeCell ref="B40:C40"/>
    <mergeCell ref="B41:C41"/>
    <mergeCell ref="B32:C32"/>
    <mergeCell ref="B33:C33"/>
    <mergeCell ref="B34:C34"/>
    <mergeCell ref="B35:C35"/>
    <mergeCell ref="B7:E7"/>
    <mergeCell ref="B13:E13"/>
    <mergeCell ref="B12:E12"/>
    <mergeCell ref="B8:E8"/>
    <mergeCell ref="B10:E10"/>
    <mergeCell ref="B11:E11"/>
    <mergeCell ref="B27:C27"/>
    <mergeCell ref="O47:O48"/>
    <mergeCell ref="L49:M50"/>
    <mergeCell ref="L51:M51"/>
    <mergeCell ref="G52:K52"/>
    <mergeCell ref="L52:M52"/>
    <mergeCell ref="B56:O57"/>
    <mergeCell ref="B43:C43"/>
    <mergeCell ref="F43:K43"/>
    <mergeCell ref="L43:M43"/>
    <mergeCell ref="B44:C44"/>
    <mergeCell ref="F44:K44"/>
    <mergeCell ref="O45:O46"/>
    <mergeCell ref="L45:M46"/>
    <mergeCell ref="B52:C52"/>
    <mergeCell ref="B47:E47"/>
    <mergeCell ref="B48:E48"/>
    <mergeCell ref="B49:E49"/>
  </mergeCells>
  <phoneticPr fontId="0" type="noConversion"/>
  <hyperlinks>
    <hyperlink ref="J6" r:id="rId1" xr:uid="{00000000-0004-0000-0000-000000000000}"/>
  </hyperlinks>
  <pageMargins left="0" right="0" top="0.19685039370078741" bottom="7.874015748031496E-2" header="0" footer="0"/>
  <pageSetup paperSize="9" orientation="portrait" r:id="rId2"/>
  <headerFooter alignWithMargins="0">
    <oddFooter>&amp;L&amp;6g\spo-fin\Vorlagen\Bestellschein Fin 326 Blanko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 326</vt:lpstr>
      <vt:lpstr>Tabelle2</vt:lpstr>
      <vt:lpstr>Tabelle3</vt:lpstr>
    </vt:vector>
  </TitlesOfParts>
  <Company>BA-Wedding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spoid203</dc:creator>
  <cp:lastModifiedBy>Justine Ohlhöft</cp:lastModifiedBy>
  <cp:lastPrinted>2017-06-02T09:27:44Z</cp:lastPrinted>
  <dcterms:created xsi:type="dcterms:W3CDTF">2003-02-25T07:26:58Z</dcterms:created>
  <dcterms:modified xsi:type="dcterms:W3CDTF">2026-05-21T13:53:53Z</dcterms:modified>
</cp:coreProperties>
</file>